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A硕士\文章所需数据\Figure 1\ELISA\"/>
    </mc:Choice>
  </mc:AlternateContent>
  <xr:revisionPtr revIDLastSave="0" documentId="13_ncr:1_{F64F05AC-36B2-4F56-943D-21B6867BD590}" xr6:coauthVersionLast="47" xr6:coauthVersionMax="47" xr10:uidLastSave="{00000000-0000-0000-0000-000000000000}"/>
  <bookViews>
    <workbookView xWindow="2745" yWindow="-14850" windowWidth="21600" windowHeight="134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" i="1" l="1"/>
  <c r="O17" i="1"/>
  <c r="O18" i="1"/>
  <c r="O19" i="1"/>
  <c r="O20" i="1"/>
  <c r="O21" i="1"/>
  <c r="O40" i="1"/>
  <c r="M40" i="1"/>
  <c r="O39" i="1"/>
  <c r="M39" i="1"/>
  <c r="O38" i="1"/>
  <c r="M38" i="1"/>
  <c r="O37" i="1"/>
  <c r="M37" i="1"/>
  <c r="O36" i="1"/>
  <c r="M36" i="1"/>
  <c r="O35" i="1"/>
  <c r="M35" i="1"/>
  <c r="O34" i="1"/>
  <c r="M34" i="1"/>
  <c r="O33" i="1"/>
  <c r="M33" i="1"/>
  <c r="O32" i="1"/>
  <c r="M32" i="1"/>
  <c r="O31" i="1"/>
  <c r="M31" i="1"/>
  <c r="O30" i="1"/>
  <c r="M30" i="1"/>
  <c r="O29" i="1"/>
  <c r="M29" i="1"/>
  <c r="O28" i="1"/>
  <c r="M28" i="1"/>
  <c r="O27" i="1"/>
  <c r="M27" i="1"/>
  <c r="O26" i="1"/>
  <c r="M26" i="1"/>
  <c r="O25" i="1"/>
  <c r="M25" i="1"/>
  <c r="O24" i="1"/>
  <c r="M24" i="1"/>
  <c r="O23" i="1"/>
  <c r="M23" i="1"/>
  <c r="O22" i="1"/>
  <c r="M22" i="1"/>
  <c r="O16" i="1"/>
  <c r="M16" i="1"/>
  <c r="M21" i="1"/>
  <c r="M20" i="1"/>
  <c r="M19" i="1"/>
  <c r="M18" i="1"/>
  <c r="M17" i="1"/>
  <c r="M15" i="1"/>
  <c r="O14" i="1"/>
  <c r="M14" i="1"/>
  <c r="O13" i="1"/>
  <c r="M13" i="1"/>
  <c r="B13" i="1"/>
  <c r="O12" i="1"/>
  <c r="M12" i="1"/>
  <c r="B12" i="1"/>
  <c r="O11" i="1"/>
  <c r="M11" i="1"/>
  <c r="B11" i="1"/>
  <c r="O10" i="1"/>
  <c r="M10" i="1"/>
  <c r="B10" i="1"/>
  <c r="O9" i="1"/>
  <c r="M9" i="1"/>
  <c r="B9" i="1"/>
  <c r="O8" i="1"/>
  <c r="M8" i="1"/>
  <c r="B8" i="1"/>
  <c r="O7" i="1"/>
  <c r="M7" i="1"/>
  <c r="B7" i="1"/>
  <c r="O6" i="1"/>
  <c r="M6" i="1"/>
  <c r="B6" i="1"/>
  <c r="O5" i="1"/>
  <c r="M5" i="1"/>
  <c r="O4" i="1"/>
  <c r="M4" i="1"/>
</calcChain>
</file>

<file path=xl/sharedStrings.xml><?xml version="1.0" encoding="utf-8"?>
<sst xmlns="http://schemas.openxmlformats.org/spreadsheetml/2006/main" count="50" uniqueCount="50">
  <si>
    <t>CON1</t>
    <phoneticPr fontId="2" type="noConversion"/>
  </si>
  <si>
    <t>CON2</t>
  </si>
  <si>
    <t>CON3</t>
  </si>
  <si>
    <t>CON4</t>
  </si>
  <si>
    <t>CON5</t>
  </si>
  <si>
    <t>CON6</t>
  </si>
  <si>
    <t>LPS1</t>
    <phoneticPr fontId="2" type="noConversion"/>
  </si>
  <si>
    <t>LPS2</t>
  </si>
  <si>
    <t>LPS3</t>
  </si>
  <si>
    <t>LPS4</t>
  </si>
  <si>
    <t>LPS5</t>
  </si>
  <si>
    <t>LPS6</t>
  </si>
  <si>
    <t>LPS+2%Leu1</t>
    <phoneticPr fontId="2" type="noConversion"/>
  </si>
  <si>
    <t>LPS+2%Leu2</t>
  </si>
  <si>
    <t>LPS+2%Leu3</t>
  </si>
  <si>
    <t>LPS+2%Leu4</t>
  </si>
  <si>
    <t>LPS+2%Leu5</t>
  </si>
  <si>
    <t>LPS+2%Leu6</t>
  </si>
  <si>
    <t>LPS+2%Leu7</t>
  </si>
  <si>
    <t>a    =        0.00862</t>
  </si>
  <si>
    <t>LPS+2%Leu8</t>
  </si>
  <si>
    <t>b    =        0.00154</t>
  </si>
  <si>
    <t>c    =        0.00000</t>
  </si>
  <si>
    <t>LPS+5%Leu1</t>
    <phoneticPr fontId="2" type="noConversion"/>
  </si>
  <si>
    <t>r^2  =        0.99610</t>
  </si>
  <si>
    <t>LPS+5%Leu2</t>
  </si>
  <si>
    <t>LPS+5%Leu3</t>
  </si>
  <si>
    <t>LPS+5%Leu4</t>
  </si>
  <si>
    <t>LPS+5%Leu5</t>
  </si>
  <si>
    <t>LPS+5%Leu6</t>
  </si>
  <si>
    <t>LPS+5%Leu7</t>
  </si>
  <si>
    <t>LPS+2%+5%Leu2</t>
  </si>
  <si>
    <t>LPS+2%+5%Leu3</t>
  </si>
  <si>
    <t>LPS+2%+5%Leu4</t>
  </si>
  <si>
    <t>LPS+2%+5%Leu5</t>
  </si>
  <si>
    <t>LPS+2%+5%Leu6</t>
  </si>
  <si>
    <t>LPS+2%+5%Leu7</t>
  </si>
  <si>
    <t>LPS+2%+5%Leu8</t>
  </si>
  <si>
    <t>LPS7</t>
  </si>
  <si>
    <t>LPS+5%Leu8</t>
  </si>
  <si>
    <t>LPS+2%+5%Leu1</t>
    <phoneticPr fontId="1" type="noConversion"/>
  </si>
  <si>
    <t>y = a + b*x + c*x^2</t>
    <phoneticPr fontId="1" type="noConversion"/>
  </si>
  <si>
    <t>Block</t>
    <phoneticPr fontId="2" type="noConversion"/>
  </si>
  <si>
    <t>Concentration</t>
  </si>
  <si>
    <t>Concentration</t>
    <phoneticPr fontId="1" type="noConversion"/>
  </si>
  <si>
    <t>Corrected OD value</t>
  </si>
  <si>
    <t>Corrected OD value</t>
    <phoneticPr fontId="2" type="noConversion"/>
  </si>
  <si>
    <t>OD value</t>
  </si>
  <si>
    <t>Measured OD value</t>
  </si>
  <si>
    <t xml:space="preserve">Concentration after 5-fold dilution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</si>
</sst>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);[Red]\(0.0000\)"/>
  </numFmts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0" fontId="0" fillId="2" borderId="0" xfId="0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239321</xdr:colOff>
      <xdr:row>2</xdr:row>
      <xdr:rowOff>46711</xdr:rowOff>
    </xdr:from>
    <xdr:to>
      <xdr:col>8</xdr:col>
      <xdr:colOff>420902</xdr:colOff>
      <xdr:row>20</xdr:row>
      <xdr:rowOff>121886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7147" y="405624"/>
          <a:ext cx="3494625" cy="33053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6350</xdr:colOff>
          <xdr:row>2</xdr:row>
          <xdr:rowOff>19050</xdr:rowOff>
        </xdr:from>
        <xdr:to>
          <xdr:col>20</xdr:col>
          <xdr:colOff>657225</xdr:colOff>
          <xdr:row>19</xdr:row>
          <xdr:rowOff>123825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V40"/>
  <sheetViews>
    <sheetView tabSelected="1" zoomScale="69" workbookViewId="0">
      <selection activeCell="T32" sqref="T32"/>
    </sheetView>
  </sheetViews>
  <sheetFormatPr defaultRowHeight="14" x14ac:dyDescent="0.3"/>
  <cols>
    <col min="1" max="10" width="8.6640625" style="1"/>
    <col min="11" max="11" width="15.08203125" style="1" customWidth="1"/>
    <col min="12" max="13" width="8.25" style="1" customWidth="1"/>
    <col min="14" max="14" width="8.6640625" style="1"/>
    <col min="15" max="15" width="8.33203125" style="1" customWidth="1"/>
    <col min="16" max="16" width="7.9140625" style="1" customWidth="1"/>
    <col min="17" max="20" width="8.6640625" style="1"/>
    <col min="21" max="22" width="12" style="2" customWidth="1"/>
    <col min="23" max="16384" width="8.6640625" style="1"/>
  </cols>
  <sheetData>
    <row r="3" spans="1:22" x14ac:dyDescent="0.3">
      <c r="L3" s="1" t="s">
        <v>48</v>
      </c>
      <c r="M3" s="1" t="s">
        <v>45</v>
      </c>
      <c r="N3" s="1" t="s">
        <v>49</v>
      </c>
      <c r="O3" s="1" t="s">
        <v>43</v>
      </c>
    </row>
    <row r="4" spans="1:22" x14ac:dyDescent="0.3">
      <c r="K4" s="1" t="s">
        <v>0</v>
      </c>
      <c r="L4" s="1">
        <v>6.8599999999999994E-2</v>
      </c>
      <c r="M4" s="1">
        <f>L4-$C$13</f>
        <v>2.0299999999999992E-2</v>
      </c>
      <c r="N4" s="1">
        <v>7.4420000000000002</v>
      </c>
      <c r="O4" s="1">
        <f>N4*5</f>
        <v>37.21</v>
      </c>
      <c r="P4" s="1">
        <v>37.21</v>
      </c>
    </row>
    <row r="5" spans="1:22" x14ac:dyDescent="0.3">
      <c r="A5" s="1" t="s">
        <v>44</v>
      </c>
      <c r="B5" s="1" t="s">
        <v>46</v>
      </c>
      <c r="C5" s="1" t="s">
        <v>47</v>
      </c>
      <c r="K5" s="1" t="s">
        <v>1</v>
      </c>
      <c r="L5" s="1">
        <v>6.7699999999999996E-2</v>
      </c>
      <c r="M5" s="1">
        <f t="shared" ref="M5:M40" si="0">L5-$C$13</f>
        <v>1.9399999999999994E-2</v>
      </c>
      <c r="N5" s="1">
        <v>6.8791000000000002</v>
      </c>
      <c r="O5" s="1">
        <f t="shared" ref="O5:O40" si="1">N5*5</f>
        <v>34.395499999999998</v>
      </c>
      <c r="P5" s="1">
        <v>34.395499999999998</v>
      </c>
    </row>
    <row r="6" spans="1:22" x14ac:dyDescent="0.3">
      <c r="A6" s="1">
        <v>500</v>
      </c>
      <c r="B6" s="1">
        <f>C6-$C$13</f>
        <v>1.5792999999999999</v>
      </c>
      <c r="C6" s="1">
        <v>1.6275999999999999</v>
      </c>
      <c r="K6" s="1" t="s">
        <v>2</v>
      </c>
      <c r="L6" s="1">
        <v>6.7900000000000002E-2</v>
      </c>
      <c r="M6" s="1">
        <f t="shared" si="0"/>
        <v>1.9599999999999999E-2</v>
      </c>
      <c r="N6" s="1">
        <v>7.0042999999999997</v>
      </c>
      <c r="O6" s="1">
        <f t="shared" si="1"/>
        <v>35.021499999999996</v>
      </c>
      <c r="P6" s="1">
        <v>35.021499999999996</v>
      </c>
      <c r="U6" s="1"/>
      <c r="V6" s="1"/>
    </row>
    <row r="7" spans="1:22" x14ac:dyDescent="0.3">
      <c r="A7" s="1">
        <v>250</v>
      </c>
      <c r="B7" s="1">
        <f t="shared" ref="B7:B13" si="2">C7-$C$13</f>
        <v>0.66190000000000004</v>
      </c>
      <c r="C7" s="1">
        <v>0.71020000000000005</v>
      </c>
      <c r="K7" s="1" t="s">
        <v>3</v>
      </c>
      <c r="L7" s="1">
        <v>0.1273</v>
      </c>
      <c r="M7" s="1">
        <f t="shared" si="0"/>
        <v>7.8999999999999987E-2</v>
      </c>
      <c r="N7" s="1">
        <v>41.093299999999999</v>
      </c>
      <c r="O7" s="1">
        <f t="shared" si="1"/>
        <v>205.4665</v>
      </c>
      <c r="P7" s="1">
        <v>205.4665</v>
      </c>
      <c r="U7" s="1"/>
      <c r="V7" s="1"/>
    </row>
    <row r="8" spans="1:22" x14ac:dyDescent="0.3">
      <c r="A8" s="1">
        <v>125</v>
      </c>
      <c r="B8" s="1">
        <f t="shared" si="2"/>
        <v>0.24909999999999999</v>
      </c>
      <c r="C8" s="1">
        <v>0.2974</v>
      </c>
      <c r="K8" s="1" t="s">
        <v>4</v>
      </c>
      <c r="L8" s="1">
        <v>5.2400000000000002E-2</v>
      </c>
      <c r="M8" s="1">
        <f t="shared" si="0"/>
        <v>4.0999999999999995E-3</v>
      </c>
      <c r="N8" s="1">
        <v>-2.9626999999999999</v>
      </c>
      <c r="O8" s="3">
        <f t="shared" si="1"/>
        <v>-14.813499999999999</v>
      </c>
      <c r="P8" s="3">
        <v>0</v>
      </c>
      <c r="U8" s="1"/>
      <c r="V8" s="1"/>
    </row>
    <row r="9" spans="1:22" x14ac:dyDescent="0.3">
      <c r="A9" s="1">
        <v>62.5</v>
      </c>
      <c r="B9" s="1">
        <f t="shared" si="2"/>
        <v>0.1479</v>
      </c>
      <c r="C9" s="1">
        <v>0.19620000000000001</v>
      </c>
      <c r="K9" s="1" t="s">
        <v>5</v>
      </c>
      <c r="L9" s="1">
        <v>6.83E-2</v>
      </c>
      <c r="M9" s="1">
        <f t="shared" si="0"/>
        <v>1.9999999999999997E-2</v>
      </c>
      <c r="N9" s="1">
        <v>7.2545000000000002</v>
      </c>
      <c r="O9" s="1">
        <f t="shared" si="1"/>
        <v>36.272500000000001</v>
      </c>
      <c r="P9" s="1">
        <v>36.272500000000001</v>
      </c>
      <c r="U9" s="1"/>
      <c r="V9" s="1"/>
    </row>
    <row r="10" spans="1:22" x14ac:dyDescent="0.3">
      <c r="A10" s="1">
        <v>31.25</v>
      </c>
      <c r="B10" s="1">
        <f t="shared" si="2"/>
        <v>5.3100000000000001E-2</v>
      </c>
      <c r="C10" s="1">
        <v>0.1014</v>
      </c>
      <c r="K10" s="1" t="s">
        <v>6</v>
      </c>
      <c r="L10" s="1">
        <v>0.13469999999999999</v>
      </c>
      <c r="M10" s="1">
        <f t="shared" si="0"/>
        <v>8.6399999999999977E-2</v>
      </c>
      <c r="N10" s="1">
        <v>44.979799999999997</v>
      </c>
      <c r="O10" s="1">
        <f t="shared" si="1"/>
        <v>224.899</v>
      </c>
      <c r="P10" s="1">
        <v>224.899</v>
      </c>
      <c r="U10" s="1"/>
      <c r="V10" s="1"/>
    </row>
    <row r="11" spans="1:22" x14ac:dyDescent="0.3">
      <c r="A11" s="1">
        <v>15.625</v>
      </c>
      <c r="B11" s="1">
        <f t="shared" si="2"/>
        <v>4.3199999999999995E-2</v>
      </c>
      <c r="C11" s="1">
        <v>9.1499999999999998E-2</v>
      </c>
      <c r="K11" s="1" t="s">
        <v>7</v>
      </c>
      <c r="L11" s="1">
        <v>0.17430000000000001</v>
      </c>
      <c r="M11" s="1">
        <f t="shared" si="0"/>
        <v>0.126</v>
      </c>
      <c r="N11" s="1">
        <v>64.734800000000007</v>
      </c>
      <c r="O11" s="1">
        <f t="shared" si="1"/>
        <v>323.67400000000004</v>
      </c>
      <c r="P11" s="1">
        <v>323.67400000000004</v>
      </c>
      <c r="U11" s="1"/>
      <c r="V11" s="1"/>
    </row>
    <row r="12" spans="1:22" x14ac:dyDescent="0.3">
      <c r="A12" s="1">
        <v>7.8</v>
      </c>
      <c r="B12" s="1">
        <f>C12-$C$13</f>
        <v>1.6399999999999991E-2</v>
      </c>
      <c r="C12" s="1">
        <v>6.4699999999999994E-2</v>
      </c>
      <c r="K12" s="1" t="s">
        <v>8</v>
      </c>
      <c r="L12" s="1">
        <v>0.1618</v>
      </c>
      <c r="M12" s="1">
        <f t="shared" si="0"/>
        <v>0.11349999999999999</v>
      </c>
      <c r="N12" s="1">
        <v>58.6751</v>
      </c>
      <c r="O12" s="1">
        <f t="shared" si="1"/>
        <v>293.37549999999999</v>
      </c>
      <c r="P12" s="1">
        <v>293.37549999999999</v>
      </c>
      <c r="U12" s="1"/>
      <c r="V12" s="1"/>
    </row>
    <row r="13" spans="1:22" x14ac:dyDescent="0.3">
      <c r="A13" s="1">
        <v>0</v>
      </c>
      <c r="B13" s="1">
        <f t="shared" si="2"/>
        <v>0</v>
      </c>
      <c r="C13" s="1">
        <v>4.8300000000000003E-2</v>
      </c>
      <c r="K13" s="1" t="s">
        <v>9</v>
      </c>
      <c r="L13" s="1">
        <v>0.16520000000000001</v>
      </c>
      <c r="M13" s="1">
        <f t="shared" si="0"/>
        <v>0.1169</v>
      </c>
      <c r="N13" s="1">
        <v>60.3384</v>
      </c>
      <c r="O13" s="1">
        <f t="shared" si="1"/>
        <v>301.69200000000001</v>
      </c>
      <c r="P13" s="1">
        <v>301.69200000000001</v>
      </c>
      <c r="U13" s="1"/>
      <c r="V13" s="1"/>
    </row>
    <row r="14" spans="1:22" x14ac:dyDescent="0.3">
      <c r="K14" s="1" t="s">
        <v>10</v>
      </c>
      <c r="L14" s="1">
        <v>0.1958</v>
      </c>
      <c r="M14" s="1">
        <f t="shared" si="0"/>
        <v>0.14749999999999999</v>
      </c>
      <c r="N14" s="1">
        <v>74.821700000000007</v>
      </c>
      <c r="O14" s="1">
        <f t="shared" si="1"/>
        <v>374.10850000000005</v>
      </c>
      <c r="P14" s="1">
        <v>374.10850000000005</v>
      </c>
      <c r="U14" s="1"/>
      <c r="V14" s="1"/>
    </row>
    <row r="15" spans="1:22" x14ac:dyDescent="0.3">
      <c r="K15" s="1" t="s">
        <v>11</v>
      </c>
      <c r="L15" s="1">
        <v>0.24790000000000001</v>
      </c>
      <c r="M15" s="1">
        <f>L15-$C$13</f>
        <v>0.1996</v>
      </c>
      <c r="N15" s="1">
        <v>97.754000000000005</v>
      </c>
      <c r="O15" s="1">
        <f>N15*5</f>
        <v>488.77000000000004</v>
      </c>
      <c r="P15" s="1">
        <v>488.77000000000004</v>
      </c>
      <c r="U15" s="1"/>
      <c r="V15" s="1"/>
    </row>
    <row r="16" spans="1:22" x14ac:dyDescent="0.3">
      <c r="A16" s="1" t="s">
        <v>42</v>
      </c>
      <c r="B16" s="1">
        <v>4.8300000000000003E-2</v>
      </c>
      <c r="K16" s="1" t="s">
        <v>38</v>
      </c>
      <c r="L16" s="1">
        <v>0.1173</v>
      </c>
      <c r="M16" s="1">
        <f>L16-$C$13</f>
        <v>6.9000000000000006E-2</v>
      </c>
      <c r="N16" s="1">
        <v>35.730400000000003</v>
      </c>
      <c r="O16" s="1">
        <f>N16*5</f>
        <v>178.65200000000002</v>
      </c>
      <c r="P16" s="1">
        <v>178.65200000000002</v>
      </c>
      <c r="U16" s="1"/>
      <c r="V16" s="1"/>
    </row>
    <row r="17" spans="6:22" x14ac:dyDescent="0.3">
      <c r="K17" s="1" t="s">
        <v>12</v>
      </c>
      <c r="L17" s="1">
        <v>7.0699999999999999E-2</v>
      </c>
      <c r="M17" s="1">
        <f t="shared" si="0"/>
        <v>2.2399999999999996E-2</v>
      </c>
      <c r="N17" s="1">
        <v>8.7489000000000008</v>
      </c>
      <c r="O17" s="1">
        <f t="shared" si="1"/>
        <v>43.744500000000002</v>
      </c>
      <c r="P17" s="1">
        <v>43.744500000000002</v>
      </c>
      <c r="U17" s="1"/>
      <c r="V17" s="1"/>
    </row>
    <row r="18" spans="6:22" x14ac:dyDescent="0.3">
      <c r="K18" s="1" t="s">
        <v>13</v>
      </c>
      <c r="L18" s="1">
        <v>6.9500000000000006E-2</v>
      </c>
      <c r="M18" s="1">
        <f t="shared" si="0"/>
        <v>2.1200000000000004E-2</v>
      </c>
      <c r="N18" s="1">
        <v>8.0031999999999996</v>
      </c>
      <c r="O18" s="1">
        <f t="shared" si="1"/>
        <v>40.015999999999998</v>
      </c>
      <c r="P18" s="1">
        <v>40.015999999999998</v>
      </c>
      <c r="U18" s="1"/>
      <c r="V18" s="1"/>
    </row>
    <row r="19" spans="6:22" x14ac:dyDescent="0.3">
      <c r="K19" s="1" t="s">
        <v>14</v>
      </c>
      <c r="L19" s="1">
        <v>7.7399999999999997E-2</v>
      </c>
      <c r="M19" s="1">
        <f t="shared" si="0"/>
        <v>2.9099999999999994E-2</v>
      </c>
      <c r="N19" s="1">
        <v>12.8598</v>
      </c>
      <c r="O19" s="1">
        <f t="shared" si="1"/>
        <v>64.299000000000007</v>
      </c>
      <c r="P19" s="1">
        <v>64.299000000000007</v>
      </c>
      <c r="U19" s="1"/>
      <c r="V19" s="1"/>
    </row>
    <row r="20" spans="6:22" x14ac:dyDescent="0.3">
      <c r="K20" s="1" t="s">
        <v>15</v>
      </c>
      <c r="L20" s="1">
        <v>6.0699999999999997E-2</v>
      </c>
      <c r="M20" s="1">
        <f t="shared" si="0"/>
        <v>1.2399999999999994E-2</v>
      </c>
      <c r="N20" s="1">
        <v>2.4419</v>
      </c>
      <c r="O20" s="1">
        <f t="shared" si="1"/>
        <v>12.2095</v>
      </c>
      <c r="P20" s="1">
        <v>12.2095</v>
      </c>
      <c r="U20" s="1"/>
      <c r="V20" s="1"/>
    </row>
    <row r="21" spans="6:22" x14ac:dyDescent="0.3">
      <c r="K21" s="1" t="s">
        <v>16</v>
      </c>
      <c r="L21" s="1">
        <v>0.1071</v>
      </c>
      <c r="M21" s="1">
        <f t="shared" si="0"/>
        <v>5.8799999999999998E-2</v>
      </c>
      <c r="N21" s="1">
        <v>30.119800000000001</v>
      </c>
      <c r="O21" s="1">
        <f t="shared" si="1"/>
        <v>150.59900000000002</v>
      </c>
      <c r="P21" s="1">
        <v>150.59900000000002</v>
      </c>
      <c r="U21" s="1"/>
      <c r="V21" s="1"/>
    </row>
    <row r="22" spans="6:22" x14ac:dyDescent="0.3">
      <c r="F22" s="1" t="s">
        <v>41</v>
      </c>
      <c r="K22" s="1" t="s">
        <v>17</v>
      </c>
      <c r="L22" s="1">
        <v>5.8900000000000001E-2</v>
      </c>
      <c r="M22" s="1">
        <f t="shared" si="0"/>
        <v>1.0599999999999998E-2</v>
      </c>
      <c r="N22" s="1">
        <v>1.2834000000000001</v>
      </c>
      <c r="O22" s="1">
        <f t="shared" si="1"/>
        <v>6.4170000000000007</v>
      </c>
      <c r="P22" s="1">
        <v>6.4170000000000007</v>
      </c>
      <c r="U22" s="1"/>
      <c r="V22" s="1"/>
    </row>
    <row r="23" spans="6:22" x14ac:dyDescent="0.3">
      <c r="F23" s="1" t="s">
        <v>19</v>
      </c>
      <c r="K23" s="1" t="s">
        <v>18</v>
      </c>
      <c r="L23" s="1">
        <v>9.8599999999999993E-2</v>
      </c>
      <c r="M23" s="1">
        <f t="shared" si="0"/>
        <v>5.0299999999999991E-2</v>
      </c>
      <c r="N23" s="1">
        <v>25.3277</v>
      </c>
      <c r="O23" s="1">
        <f t="shared" si="1"/>
        <v>126.63849999999999</v>
      </c>
      <c r="P23" s="1">
        <v>126.63849999999999</v>
      </c>
      <c r="U23" s="1"/>
      <c r="V23" s="1"/>
    </row>
    <row r="24" spans="6:22" x14ac:dyDescent="0.3">
      <c r="F24" s="1" t="s">
        <v>21</v>
      </c>
      <c r="K24" s="1" t="s">
        <v>20</v>
      </c>
      <c r="L24" s="1">
        <v>5.5500000000000001E-2</v>
      </c>
      <c r="M24" s="1">
        <f t="shared" si="0"/>
        <v>7.1999999999999981E-3</v>
      </c>
      <c r="N24" s="1">
        <v>-0.92510000000000003</v>
      </c>
      <c r="O24" s="3">
        <f t="shared" si="1"/>
        <v>-4.6255000000000006</v>
      </c>
      <c r="P24" s="3">
        <v>0</v>
      </c>
      <c r="U24" s="1"/>
      <c r="V24" s="1"/>
    </row>
    <row r="25" spans="6:22" x14ac:dyDescent="0.3">
      <c r="F25" s="1" t="s">
        <v>22</v>
      </c>
      <c r="K25" s="1" t="s">
        <v>23</v>
      </c>
      <c r="L25" s="1">
        <v>6.3799999999999996E-2</v>
      </c>
      <c r="M25" s="1">
        <f t="shared" si="0"/>
        <v>1.5499999999999993E-2</v>
      </c>
      <c r="N25" s="1">
        <v>4.42</v>
      </c>
      <c r="O25" s="1">
        <f t="shared" si="1"/>
        <v>22.1</v>
      </c>
      <c r="P25" s="1">
        <v>22.1</v>
      </c>
      <c r="U25" s="1"/>
      <c r="V25" s="1"/>
    </row>
    <row r="26" spans="6:22" x14ac:dyDescent="0.3">
      <c r="F26" s="1" t="s">
        <v>24</v>
      </c>
      <c r="K26" s="1" t="s">
        <v>25</v>
      </c>
      <c r="L26" s="1">
        <v>5.5899999999999998E-2</v>
      </c>
      <c r="M26" s="1">
        <f t="shared" si="0"/>
        <v>7.5999999999999956E-3</v>
      </c>
      <c r="N26" s="1">
        <v>-0.66390000000000005</v>
      </c>
      <c r="O26" s="3">
        <f t="shared" si="1"/>
        <v>-3.3195000000000001</v>
      </c>
      <c r="P26" s="3">
        <v>0</v>
      </c>
      <c r="U26" s="1"/>
      <c r="V26" s="1"/>
    </row>
    <row r="27" spans="6:22" x14ac:dyDescent="0.3">
      <c r="K27" s="1" t="s">
        <v>26</v>
      </c>
      <c r="L27" s="1">
        <v>6.0100000000000001E-2</v>
      </c>
      <c r="M27" s="1">
        <f t="shared" si="0"/>
        <v>1.1799999999999998E-2</v>
      </c>
      <c r="N27" s="1">
        <v>2.0566</v>
      </c>
      <c r="O27" s="1">
        <f t="shared" si="1"/>
        <v>10.282999999999999</v>
      </c>
      <c r="P27" s="1">
        <v>10.282999999999999</v>
      </c>
      <c r="U27" s="1"/>
      <c r="V27" s="1"/>
    </row>
    <row r="28" spans="6:22" x14ac:dyDescent="0.3">
      <c r="K28" s="1" t="s">
        <v>27</v>
      </c>
      <c r="L28" s="1">
        <v>9.4600000000000004E-2</v>
      </c>
      <c r="M28" s="1">
        <f t="shared" si="0"/>
        <v>4.6300000000000001E-2</v>
      </c>
      <c r="N28" s="1">
        <v>23.0337</v>
      </c>
      <c r="O28" s="1">
        <f t="shared" si="1"/>
        <v>115.16849999999999</v>
      </c>
      <c r="P28" s="1">
        <v>115.16849999999999</v>
      </c>
      <c r="U28" s="1"/>
      <c r="V28" s="1"/>
    </row>
    <row r="29" spans="6:22" x14ac:dyDescent="0.3">
      <c r="K29" s="1" t="s">
        <v>28</v>
      </c>
      <c r="L29" s="1">
        <v>0.115</v>
      </c>
      <c r="M29" s="1">
        <f t="shared" si="0"/>
        <v>6.6700000000000009E-2</v>
      </c>
      <c r="N29" s="1">
        <v>34.478000000000002</v>
      </c>
      <c r="O29" s="1">
        <f t="shared" si="1"/>
        <v>172.39000000000001</v>
      </c>
      <c r="P29" s="1">
        <v>172.39000000000001</v>
      </c>
      <c r="U29" s="1"/>
      <c r="V29" s="1"/>
    </row>
    <row r="30" spans="6:22" x14ac:dyDescent="0.3">
      <c r="K30" s="1" t="s">
        <v>29</v>
      </c>
      <c r="L30" s="1">
        <v>5.5E-2</v>
      </c>
      <c r="M30" s="1">
        <f t="shared" si="0"/>
        <v>6.6999999999999976E-3</v>
      </c>
      <c r="N30" s="1">
        <v>-1.2522</v>
      </c>
      <c r="O30" s="3">
        <f t="shared" si="1"/>
        <v>-6.2610000000000001</v>
      </c>
      <c r="P30" s="3">
        <v>0</v>
      </c>
      <c r="U30" s="1"/>
      <c r="V30" s="1"/>
    </row>
    <row r="31" spans="6:22" x14ac:dyDescent="0.3">
      <c r="K31" s="1" t="s">
        <v>30</v>
      </c>
      <c r="L31" s="1">
        <v>0.11119999999999999</v>
      </c>
      <c r="M31" s="1">
        <f t="shared" si="0"/>
        <v>6.2899999999999984E-2</v>
      </c>
      <c r="N31" s="1">
        <v>32.392800000000001</v>
      </c>
      <c r="O31" s="1">
        <f t="shared" si="1"/>
        <v>161.964</v>
      </c>
      <c r="P31" s="1">
        <v>161.964</v>
      </c>
      <c r="U31" s="1"/>
      <c r="V31" s="1"/>
    </row>
    <row r="32" spans="6:22" x14ac:dyDescent="0.3">
      <c r="K32" s="1" t="s">
        <v>39</v>
      </c>
      <c r="L32" s="1">
        <v>6.0199999999999997E-2</v>
      </c>
      <c r="M32" s="1">
        <f t="shared" si="0"/>
        <v>1.1899999999999994E-2</v>
      </c>
      <c r="N32" s="1">
        <v>2.1208</v>
      </c>
      <c r="O32" s="1">
        <f t="shared" si="1"/>
        <v>10.603999999999999</v>
      </c>
      <c r="P32" s="1">
        <v>10.603999999999999</v>
      </c>
      <c r="U32" s="1"/>
      <c r="V32" s="1"/>
    </row>
    <row r="33" spans="11:22" x14ac:dyDescent="0.3">
      <c r="K33" s="1" t="s">
        <v>40</v>
      </c>
      <c r="L33" s="1">
        <v>5.8599999999999999E-2</v>
      </c>
      <c r="M33" s="1">
        <f t="shared" si="0"/>
        <v>1.0299999999999997E-2</v>
      </c>
      <c r="N33" s="1">
        <v>1.089</v>
      </c>
      <c r="O33" s="1">
        <f t="shared" si="1"/>
        <v>5.4450000000000003</v>
      </c>
      <c r="P33" s="1">
        <v>5.4450000000000003</v>
      </c>
      <c r="U33" s="1"/>
      <c r="V33" s="1"/>
    </row>
    <row r="34" spans="11:22" x14ac:dyDescent="0.3">
      <c r="K34" s="1" t="s">
        <v>31</v>
      </c>
      <c r="L34" s="1">
        <v>6.8599999999999994E-2</v>
      </c>
      <c r="M34" s="1">
        <f t="shared" si="0"/>
        <v>2.0299999999999992E-2</v>
      </c>
      <c r="N34" s="1">
        <v>7.4420000000000002</v>
      </c>
      <c r="O34" s="1">
        <f t="shared" si="1"/>
        <v>37.21</v>
      </c>
      <c r="P34" s="1">
        <v>37.21</v>
      </c>
      <c r="U34" s="1"/>
      <c r="V34" s="1"/>
    </row>
    <row r="35" spans="11:22" x14ac:dyDescent="0.3">
      <c r="K35" s="1" t="s">
        <v>32</v>
      </c>
      <c r="L35" s="1">
        <v>8.4099999999999994E-2</v>
      </c>
      <c r="M35" s="1">
        <f t="shared" si="0"/>
        <v>3.5799999999999992E-2</v>
      </c>
      <c r="N35" s="1">
        <v>16.885100000000001</v>
      </c>
      <c r="O35" s="1">
        <f t="shared" si="1"/>
        <v>84.4255</v>
      </c>
      <c r="P35" s="1">
        <v>84.4255</v>
      </c>
      <c r="U35" s="1"/>
      <c r="V35" s="1"/>
    </row>
    <row r="36" spans="11:22" x14ac:dyDescent="0.3">
      <c r="K36" s="1" t="s">
        <v>33</v>
      </c>
      <c r="L36" s="1">
        <v>0.1201</v>
      </c>
      <c r="M36" s="1">
        <f t="shared" si="0"/>
        <v>7.1800000000000003E-2</v>
      </c>
      <c r="N36" s="1">
        <v>37.2453</v>
      </c>
      <c r="O36" s="1">
        <f t="shared" si="1"/>
        <v>186.22649999999999</v>
      </c>
      <c r="P36" s="1">
        <v>186.22649999999999</v>
      </c>
      <c r="U36" s="1"/>
      <c r="V36" s="1"/>
    </row>
    <row r="37" spans="11:22" x14ac:dyDescent="0.3">
      <c r="K37" s="1" t="s">
        <v>34</v>
      </c>
      <c r="L37" s="1">
        <v>9.1600000000000001E-2</v>
      </c>
      <c r="M37" s="1">
        <f t="shared" si="0"/>
        <v>4.3299999999999998E-2</v>
      </c>
      <c r="N37" s="1">
        <v>21.295999999999999</v>
      </c>
      <c r="O37" s="1">
        <f t="shared" si="1"/>
        <v>106.47999999999999</v>
      </c>
      <c r="P37" s="1">
        <v>106.47999999999999</v>
      </c>
      <c r="U37" s="1"/>
      <c r="V37" s="1"/>
    </row>
    <row r="38" spans="11:22" x14ac:dyDescent="0.3">
      <c r="K38" s="1" t="s">
        <v>35</v>
      </c>
      <c r="L38" s="1">
        <v>9.4700000000000006E-2</v>
      </c>
      <c r="M38" s="1">
        <f t="shared" si="0"/>
        <v>4.6400000000000004E-2</v>
      </c>
      <c r="N38" s="1">
        <v>23.0913</v>
      </c>
      <c r="O38" s="1">
        <f t="shared" si="1"/>
        <v>115.45650000000001</v>
      </c>
      <c r="P38" s="1">
        <v>115.45650000000001</v>
      </c>
      <c r="U38" s="1"/>
      <c r="V38" s="1"/>
    </row>
    <row r="39" spans="11:22" x14ac:dyDescent="0.3">
      <c r="K39" s="1" t="s">
        <v>36</v>
      </c>
      <c r="L39" s="1">
        <v>6.9400000000000003E-2</v>
      </c>
      <c r="M39" s="1">
        <f t="shared" si="0"/>
        <v>2.1100000000000001E-2</v>
      </c>
      <c r="N39" s="1">
        <v>7.9409000000000001</v>
      </c>
      <c r="O39" s="1">
        <f t="shared" si="1"/>
        <v>39.704500000000003</v>
      </c>
      <c r="P39" s="1">
        <v>39.704500000000003</v>
      </c>
      <c r="U39" s="1"/>
      <c r="V39" s="1"/>
    </row>
    <row r="40" spans="11:22" x14ac:dyDescent="0.3">
      <c r="K40" s="1" t="s">
        <v>37</v>
      </c>
      <c r="L40" s="1">
        <v>7.8200000000000006E-2</v>
      </c>
      <c r="M40" s="1">
        <f t="shared" si="0"/>
        <v>2.9900000000000003E-2</v>
      </c>
      <c r="N40" s="1">
        <v>13.344799999999999</v>
      </c>
      <c r="O40" s="1">
        <f t="shared" si="1"/>
        <v>66.72399999999999</v>
      </c>
      <c r="P40" s="1">
        <v>66.72399999999999</v>
      </c>
      <c r="U40" s="1"/>
      <c r="V40" s="1"/>
    </row>
  </sheetData>
  <phoneticPr fontId="1" type="noConversion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8.Document" shapeId="1026" r:id="rId3">
          <objectPr defaultSize="0" autoPict="0" r:id="rId4">
            <anchor moveWithCells="1">
              <from>
                <xdr:col>16</xdr:col>
                <xdr:colOff>6350</xdr:colOff>
                <xdr:row>2</xdr:row>
                <xdr:rowOff>19050</xdr:rowOff>
              </from>
              <to>
                <xdr:col>20</xdr:col>
                <xdr:colOff>654050</xdr:colOff>
                <xdr:row>19</xdr:row>
                <xdr:rowOff>120650</xdr:rowOff>
              </to>
            </anchor>
          </objectPr>
        </oleObject>
      </mc:Choice>
      <mc:Fallback>
        <oleObject progId="Prism8.Document" shapeId="1026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刘瑶</dc:creator>
  <cp:lastModifiedBy>Yao Liu</cp:lastModifiedBy>
  <dcterms:created xsi:type="dcterms:W3CDTF">2015-06-05T18:19:34Z</dcterms:created>
  <dcterms:modified xsi:type="dcterms:W3CDTF">2024-01-18T02:59:23Z</dcterms:modified>
</cp:coreProperties>
</file>